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F60" i="1" s="1"/>
  <c r="E41" i="1"/>
  <c r="E60" i="1" s="1"/>
  <c r="D41" i="1"/>
  <c r="C41" i="1"/>
  <c r="B41" i="1"/>
  <c r="B60" i="1" s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F37" i="1" l="1"/>
  <c r="F65" i="1" s="1"/>
  <c r="E37" i="1"/>
  <c r="E65" i="1" s="1"/>
  <c r="C37" i="1"/>
  <c r="B37" i="1"/>
  <c r="G38" i="1" s="1"/>
  <c r="B65" i="1"/>
  <c r="D37" i="1"/>
  <c r="C65" i="1"/>
  <c r="D60" i="1"/>
  <c r="D65" i="1" l="1"/>
</calcChain>
</file>

<file path=xl/sharedStrings.xml><?xml version="1.0" encoding="utf-8"?>
<sst xmlns="http://schemas.openxmlformats.org/spreadsheetml/2006/main" count="76" uniqueCount="76">
  <si>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</si>
  <si>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</si>
  <si>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</si>
  <si>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</si>
  <si>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</si>
  <si>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</si>
  <si>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</si>
  <si>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</si>
  <si>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</si>
  <si>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</si>
  <si>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</si>
  <si>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</si>
  <si>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</si>
  <si>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</si>
  <si>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</si>
  <si>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</si>
  <si>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</si>
  <si>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</si>
  <si>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</si>
  <si>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</si>
  <si>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</si>
  <si>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</si>
  <si>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</si>
  <si>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</si>
  <si>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</si>
  <si>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</si>
  <si>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</si>
  <si>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</si>
  <si>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</si>
  <si>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</si>
  <si>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</si>
  <si>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</si>
  <si>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</si>
  <si>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</si>
  <si>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</si>
  <si>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</si>
  <si>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</si>
  <si>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</si>
  <si>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</si>
  <si>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</si>
  <si>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</si>
  <si>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</si>
  <si>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</si>
  <si>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</si>
  <si>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</si>
  <si>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</si>
  <si>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</si>
  <si>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</si>
  <si>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</si>
  <si>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</si>
  <si>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</si>
  <si>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</si>
  <si>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</si>
  <si>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</si>
  <si>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</si>
  <si>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</si>
  <si>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</si>
  <si>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</si>
  <si>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</si>
  <si>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</si>
  <si>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</si>
  <si>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</si>
  <si>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</si>
  <si>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</si>
  <si>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</si>
  <si>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</si>
  <si>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</si>
  <si>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</si>
  <si>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</si>
  <si>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</si>
  <si>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</si>
  <si>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PRESIDENTE MUNICIPAL</t>
  </si>
  <si>
    <t>DR. JUAN ARTEMIO LEON ZARATE</t>
  </si>
  <si>
    <t>TESORERO MUNICIPAL</t>
  </si>
  <si>
    <t>C.P. ADRIAN PRECIADO VARGAS</t>
  </si>
  <si>
    <t xml:space="preserve">
MUNICIPIO  MANUEL DOBLADO    Estado Analítico de Ingresos Detallado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</si>
</sst>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4" fontId="7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2" borderId="0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4" fontId="3" fillId="0" borderId="4" xfId="0" applyNumberFormat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2"/>
    </xf>
    <xf numFmtId="4" fontId="5" fillId="0" borderId="6" xfId="0" applyNumberFormat="1" applyFont="1" applyBorder="1" applyAlignment="1">
      <alignment vertical="center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justify" vertical="center"/>
    </xf>
    <xf numFmtId="4" fontId="3" fillId="0" borderId="5" xfId="0" applyNumberFormat="1" applyFont="1" applyBorder="1" applyAlignment="1">
      <alignment vertical="center"/>
    </xf>
    <xf numFmtId="0" fontId="3" fillId="0" borderId="0" xfId="1" applyProtection="1">
      <protection locked="0"/>
    </xf>
    <xf numFmtId="0" fontId="3" fillId="0" borderId="0" xfId="1"/>
    <xf numFmtId="0" fontId="4" fillId="0" borderId="0" xfId="1" applyFont="1"/>
    <xf numFmtId="4" fontId="5" fillId="4" borderId="6" xfId="0" applyNumberFormat="1" applyFont="1" applyFill="1" applyBorder="1" applyAlignment="1">
      <alignment vertical="center"/>
    </xf>
    <xf numFmtId="0" fontId="6" fillId="0" borderId="0" xfId="0" applyFont="1"/>
    <xf numFmtId="164" fontId="6" fillId="0" borderId="0" xfId="2" applyNumberFormat="1" applyFont="1"/>
    <xf numFmtId="0" fontId="8" fillId="0" borderId="0" xfId="0" applyFont="1" applyAlignment="1">
      <alignment vertical="center"/>
    </xf>
    <xf numFmtId="4" fontId="3" fillId="0" borderId="0" xfId="3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="90" zoomScaleNormal="90" workbookViewId="0">
      <selection activeCell="A2" sqref="A2"/>
    </sheetView>
  </sheetViews>
  <sheetFormatPr baseColWidth="10" defaultRowHeight="11.25" x14ac:dyDescent="0.2"/>
  <cols>
    <col min="1" max="1" width="90.83203125" style="1" customWidth="1"/>
    <col min="2" max="2" width="16.83203125" style="1" customWidth="1"/>
    <col min="3" max="3" width="14.6640625" style="1" customWidth="1"/>
    <col min="4" max="6" width="16.83203125" style="1" customWidth="1"/>
    <col min="7" max="7" width="21.5" style="1" bestFit="1" customWidth="1"/>
    <col min="8" max="16384" width="12" style="1"/>
  </cols>
  <sheetData>
    <row r="1" spans="1:7" ht="45.95" customHeight="1" x14ac:dyDescent="0.2">
      <c r="A1" s="28" t="s">
        <v>75</v>
      </c>
      <c r="B1" s="29"/>
      <c r="C1" s="29"/>
      <c r="D1" s="29"/>
      <c r="E1" s="29"/>
      <c r="F1" s="29"/>
      <c r="G1" s="30"/>
    </row>
    <row r="2" spans="1:7" x14ac:dyDescent="0.2">
      <c r="A2" s="2"/>
      <c r="B2" s="31" t="s">
        <v>0</v>
      </c>
      <c r="C2" s="31"/>
      <c r="D2" s="31"/>
      <c r="E2" s="31"/>
      <c r="F2" s="31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27">
        <v>7802197</v>
      </c>
      <c r="C6" s="10">
        <v>0</v>
      </c>
      <c r="D6" s="10">
        <f>B6+C6</f>
        <v>7802197</v>
      </c>
      <c r="E6" s="10">
        <v>4682239.57</v>
      </c>
      <c r="F6" s="10">
        <v>4682239.57</v>
      </c>
      <c r="G6" s="10">
        <f>F6-B6</f>
        <v>-3119957.4299999997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27">
        <v>31152</v>
      </c>
      <c r="C8" s="10">
        <v>0</v>
      </c>
      <c r="D8" s="10">
        <f t="shared" si="0"/>
        <v>31152</v>
      </c>
      <c r="E8" s="10">
        <v>0</v>
      </c>
      <c r="F8" s="10">
        <v>0</v>
      </c>
      <c r="G8" s="10">
        <f t="shared" si="1"/>
        <v>-31152</v>
      </c>
    </row>
    <row r="9" spans="1:7" x14ac:dyDescent="0.2">
      <c r="A9" s="11" t="s">
        <v>12</v>
      </c>
      <c r="B9" s="27">
        <v>3330453</v>
      </c>
      <c r="C9" s="10">
        <v>0</v>
      </c>
      <c r="D9" s="10">
        <f t="shared" si="0"/>
        <v>3330453</v>
      </c>
      <c r="E9" s="10">
        <v>1123511.8600000001</v>
      </c>
      <c r="F9" s="10">
        <v>1123511.8600000001</v>
      </c>
      <c r="G9" s="10">
        <f t="shared" si="1"/>
        <v>-2206941.1399999997</v>
      </c>
    </row>
    <row r="10" spans="1:7" x14ac:dyDescent="0.2">
      <c r="A10" s="11" t="s">
        <v>13</v>
      </c>
      <c r="B10" s="27">
        <v>2720781</v>
      </c>
      <c r="C10" s="10">
        <v>0</v>
      </c>
      <c r="D10" s="10">
        <f t="shared" si="0"/>
        <v>2720781</v>
      </c>
      <c r="E10" s="10">
        <v>553850.77</v>
      </c>
      <c r="F10" s="10">
        <v>553850.77</v>
      </c>
      <c r="G10" s="10">
        <f t="shared" si="1"/>
        <v>-2166930.23</v>
      </c>
    </row>
    <row r="11" spans="1:7" x14ac:dyDescent="0.2">
      <c r="A11" s="11" t="s">
        <v>14</v>
      </c>
      <c r="B11" s="27">
        <v>493356</v>
      </c>
      <c r="C11" s="10">
        <v>0</v>
      </c>
      <c r="D11" s="10">
        <f t="shared" si="0"/>
        <v>493356</v>
      </c>
      <c r="E11" s="10">
        <v>204665.58</v>
      </c>
      <c r="F11" s="10">
        <v>204665.58</v>
      </c>
      <c r="G11" s="10">
        <f t="shared" si="1"/>
        <v>-288690.42000000004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57187414</v>
      </c>
      <c r="C13" s="10">
        <f t="shared" ref="C13:G13" si="2">SUM(C14:C24)</f>
        <v>0</v>
      </c>
      <c r="D13" s="10">
        <f t="shared" si="2"/>
        <v>57187414</v>
      </c>
      <c r="E13" s="10">
        <f t="shared" si="2"/>
        <v>17081107.75</v>
      </c>
      <c r="F13" s="10">
        <f t="shared" si="2"/>
        <v>17081107.75</v>
      </c>
      <c r="G13" s="10">
        <f t="shared" si="2"/>
        <v>-40106306.25</v>
      </c>
    </row>
    <row r="14" spans="1:7" x14ac:dyDescent="0.2">
      <c r="A14" s="12" t="s">
        <v>17</v>
      </c>
      <c r="B14" s="10">
        <v>57187414</v>
      </c>
      <c r="C14" s="10">
        <v>0</v>
      </c>
      <c r="D14" s="10">
        <f t="shared" si="0"/>
        <v>57187414</v>
      </c>
      <c r="E14" s="10">
        <v>17081107.75</v>
      </c>
      <c r="F14" s="10">
        <v>17081107.75</v>
      </c>
      <c r="G14" s="10">
        <f t="shared" ref="G14:G24" si="3">F14-B14</f>
        <v>-40106306.25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f t="shared" si="0"/>
        <v>0</v>
      </c>
      <c r="E31" s="10">
        <v>0</v>
      </c>
      <c r="F31" s="10">
        <v>0</v>
      </c>
      <c r="G31" s="10">
        <f t="shared" si="5"/>
        <v>0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>
        <v>0</v>
      </c>
      <c r="C33" s="10">
        <v>0</v>
      </c>
      <c r="D33" s="10">
        <f t="shared" si="0"/>
        <v>0</v>
      </c>
      <c r="E33" s="10">
        <v>0</v>
      </c>
      <c r="F33" s="10">
        <v>0</v>
      </c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71565353</v>
      </c>
      <c r="C37" s="23">
        <f t="shared" si="9"/>
        <v>0</v>
      </c>
      <c r="D37" s="23">
        <f t="shared" si="9"/>
        <v>71565353</v>
      </c>
      <c r="E37" s="23">
        <f t="shared" si="9"/>
        <v>23645375.530000001</v>
      </c>
      <c r="F37" s="23">
        <f t="shared" si="9"/>
        <v>23645375.530000001</v>
      </c>
      <c r="G37" s="23">
        <f t="shared" si="9"/>
        <v>-47919977.469999999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37173307</v>
      </c>
      <c r="C41" s="10">
        <f t="shared" ref="C41:G41" si="10">SUM(C42:C49)</f>
        <v>0</v>
      </c>
      <c r="D41" s="10">
        <f t="shared" si="10"/>
        <v>37173307</v>
      </c>
      <c r="E41" s="10">
        <f t="shared" si="10"/>
        <v>1833868.96</v>
      </c>
      <c r="F41" s="10">
        <f t="shared" si="10"/>
        <v>1833868.96</v>
      </c>
      <c r="G41" s="10">
        <f t="shared" si="10"/>
        <v>-35339438.039999999</v>
      </c>
    </row>
    <row r="42" spans="1:7" x14ac:dyDescent="0.2">
      <c r="A42" s="12" t="s">
        <v>44</v>
      </c>
      <c r="B42" s="10"/>
      <c r="C42" s="10"/>
      <c r="D42" s="10">
        <f t="shared" ref="D42:D49" si="11">B42+C42</f>
        <v>0</v>
      </c>
      <c r="E42" s="10"/>
      <c r="F42" s="10"/>
      <c r="G42" s="10">
        <f t="shared" ref="G42:G49" si="12">F42-B42</f>
        <v>0</v>
      </c>
    </row>
    <row r="43" spans="1:7" x14ac:dyDescent="0.2">
      <c r="A43" s="12" t="s">
        <v>45</v>
      </c>
      <c r="B43" s="10"/>
      <c r="C43" s="10"/>
      <c r="D43" s="10">
        <f t="shared" si="11"/>
        <v>0</v>
      </c>
      <c r="E43" s="10"/>
      <c r="F43" s="10"/>
      <c r="G43" s="10">
        <f t="shared" si="12"/>
        <v>0</v>
      </c>
    </row>
    <row r="44" spans="1:7" x14ac:dyDescent="0.2">
      <c r="A44" s="12" t="s">
        <v>46</v>
      </c>
      <c r="B44" s="10">
        <v>37173307</v>
      </c>
      <c r="C44" s="10">
        <v>0</v>
      </c>
      <c r="D44" s="10">
        <f t="shared" si="11"/>
        <v>37173307</v>
      </c>
      <c r="E44" s="10">
        <v>1833868.96</v>
      </c>
      <c r="F44" s="10">
        <v>1833868.96</v>
      </c>
      <c r="G44" s="10">
        <f t="shared" si="12"/>
        <v>-35339438.039999999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/>
      <c r="C46" s="10"/>
      <c r="D46" s="10">
        <f t="shared" si="11"/>
        <v>0</v>
      </c>
      <c r="E46" s="10"/>
      <c r="F46" s="10"/>
      <c r="G46" s="10">
        <f t="shared" si="12"/>
        <v>0</v>
      </c>
    </row>
    <row r="47" spans="1:7" x14ac:dyDescent="0.2">
      <c r="A47" s="12" t="s">
        <v>49</v>
      </c>
      <c r="B47" s="10"/>
      <c r="C47" s="10"/>
      <c r="D47" s="10">
        <f t="shared" si="11"/>
        <v>0</v>
      </c>
      <c r="E47" s="10"/>
      <c r="F47" s="10"/>
      <c r="G47" s="10">
        <f t="shared" si="12"/>
        <v>0</v>
      </c>
    </row>
    <row r="48" spans="1:7" x14ac:dyDescent="0.2">
      <c r="A48" s="12" t="s">
        <v>50</v>
      </c>
      <c r="B48" s="10"/>
      <c r="C48" s="10"/>
      <c r="D48" s="10">
        <f t="shared" si="11"/>
        <v>0</v>
      </c>
      <c r="E48" s="10"/>
      <c r="F48" s="10"/>
      <c r="G48" s="10">
        <f t="shared" si="12"/>
        <v>0</v>
      </c>
    </row>
    <row r="49" spans="1:7" x14ac:dyDescent="0.2">
      <c r="A49" s="12" t="s">
        <v>51</v>
      </c>
      <c r="B49" s="10"/>
      <c r="C49" s="10"/>
      <c r="D49" s="10">
        <f t="shared" si="11"/>
        <v>0</v>
      </c>
      <c r="E49" s="10"/>
      <c r="F49" s="10"/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4043726.19</v>
      </c>
      <c r="F50" s="10">
        <f t="shared" si="13"/>
        <v>4043726.19</v>
      </c>
      <c r="G50" s="10">
        <f t="shared" si="13"/>
        <v>4043726.19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4043726.19</v>
      </c>
      <c r="F54" s="10">
        <v>4043726.19</v>
      </c>
      <c r="G54" s="10">
        <f t="shared" si="15"/>
        <v>4043726.19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37173307</v>
      </c>
      <c r="C60" s="23">
        <f t="shared" si="19"/>
        <v>0</v>
      </c>
      <c r="D60" s="23">
        <f t="shared" si="19"/>
        <v>37173307</v>
      </c>
      <c r="E60" s="23">
        <f t="shared" si="19"/>
        <v>5877595.1500000004</v>
      </c>
      <c r="F60" s="23">
        <f t="shared" si="19"/>
        <v>5877595.1500000004</v>
      </c>
      <c r="G60" s="23">
        <f t="shared" si="19"/>
        <v>-31295711.849999998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4000000</v>
      </c>
      <c r="C62" s="23">
        <f t="shared" ref="C62:G62" si="20">SUM(C63)</f>
        <v>32040854.890000001</v>
      </c>
      <c r="D62" s="23">
        <f t="shared" si="20"/>
        <v>36040854.890000001</v>
      </c>
      <c r="E62" s="23">
        <f t="shared" si="20"/>
        <v>32040854.890000001</v>
      </c>
      <c r="F62" s="23">
        <f t="shared" si="20"/>
        <v>32040854.890000001</v>
      </c>
      <c r="G62" s="23">
        <f t="shared" si="20"/>
        <v>28040854.890000001</v>
      </c>
    </row>
    <row r="63" spans="1:7" x14ac:dyDescent="0.2">
      <c r="A63" s="11" t="s">
        <v>64</v>
      </c>
      <c r="B63" s="10">
        <v>4000000</v>
      </c>
      <c r="C63" s="10">
        <v>32040854.890000001</v>
      </c>
      <c r="D63" s="10">
        <f t="shared" ref="D63" si="21">B63+C63</f>
        <v>36040854.890000001</v>
      </c>
      <c r="E63" s="10">
        <v>32040854.890000001</v>
      </c>
      <c r="F63" s="10">
        <v>32040854.890000001</v>
      </c>
      <c r="G63" s="10">
        <f>F63-B63</f>
        <v>28040854.890000001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112738660</v>
      </c>
      <c r="C65" s="23">
        <f t="shared" si="22"/>
        <v>32040854.890000001</v>
      </c>
      <c r="D65" s="23">
        <f t="shared" si="22"/>
        <v>144779514.88999999</v>
      </c>
      <c r="E65" s="23">
        <f t="shared" si="22"/>
        <v>61563825.57</v>
      </c>
      <c r="F65" s="23">
        <f t="shared" si="22"/>
        <v>61563825.57</v>
      </c>
      <c r="G65" s="23">
        <f t="shared" si="22"/>
        <v>-51174834.429999992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>
        <v>4000000</v>
      </c>
      <c r="C68" s="10">
        <v>0</v>
      </c>
      <c r="D68" s="10">
        <f t="shared" ref="D68:D69" si="23">B68+C68</f>
        <v>4000000</v>
      </c>
      <c r="E68" s="10">
        <v>0</v>
      </c>
      <c r="F68" s="10">
        <v>0</v>
      </c>
      <c r="G68" s="10">
        <f t="shared" ref="G68:G69" si="24">F68-B68</f>
        <v>-4000000</v>
      </c>
    </row>
    <row r="69" spans="1:7" x14ac:dyDescent="0.2">
      <c r="A69" s="11" t="s">
        <v>68</v>
      </c>
      <c r="B69" s="10">
        <v>0</v>
      </c>
      <c r="C69" s="10">
        <v>32040854.890000001</v>
      </c>
      <c r="D69" s="10">
        <f t="shared" si="23"/>
        <v>32040854.890000001</v>
      </c>
      <c r="E69" s="10">
        <v>32040854.890000001</v>
      </c>
      <c r="F69" s="10">
        <v>32040854.890000001</v>
      </c>
      <c r="G69" s="10">
        <f t="shared" si="24"/>
        <v>32040854.890000001</v>
      </c>
    </row>
    <row r="70" spans="1:7" x14ac:dyDescent="0.2">
      <c r="A70" s="17" t="s">
        <v>69</v>
      </c>
      <c r="B70" s="13">
        <f>B68+B69</f>
        <v>4000000</v>
      </c>
      <c r="C70" s="13">
        <f t="shared" ref="C70:G70" si="25">C68+C69</f>
        <v>32040854.890000001</v>
      </c>
      <c r="D70" s="13">
        <f t="shared" si="25"/>
        <v>36040854.890000001</v>
      </c>
      <c r="E70" s="13">
        <f t="shared" si="25"/>
        <v>32040854.890000001</v>
      </c>
      <c r="F70" s="13">
        <f t="shared" si="25"/>
        <v>32040854.890000001</v>
      </c>
      <c r="G70" s="13">
        <f t="shared" si="25"/>
        <v>28040854.890000001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/>
      <c r="F73" s="24"/>
    </row>
    <row r="79" spans="1:7" ht="15" x14ac:dyDescent="0.2">
      <c r="A79" s="26" t="s">
        <v>71</v>
      </c>
      <c r="D79" s="26" t="s">
        <v>73</v>
      </c>
    </row>
    <row r="80" spans="1:7" ht="15" x14ac:dyDescent="0.2">
      <c r="A80" s="26" t="s">
        <v>72</v>
      </c>
      <c r="D80" s="26" t="s">
        <v>74</v>
      </c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2017-10-31T17:58:26Z</cp:lastPrinted>
  <dcterms:created xsi:type="dcterms:W3CDTF">2017-01-11T17:22:08Z</dcterms:created>
  <dcterms:modified xsi:type="dcterms:W3CDTF">2017-10-31T18:06:07Z</dcterms:modified>
</cp:coreProperties>
</file>